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260" activeTab="3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2">'CF'!$A$1:$I$62</definedName>
    <definedName name="_xlnm.Print_Area" localSheetId="3">'EQUITY'!$A$1:$H$33</definedName>
    <definedName name="_xlnm.Print_Area" localSheetId="0">'IS'!$A$1:$I$51</definedName>
  </definedNames>
  <calcPr fullCalcOnLoad="1"/>
</workbook>
</file>

<file path=xl/sharedStrings.xml><?xml version="1.0" encoding="utf-8"?>
<sst xmlns="http://schemas.openxmlformats.org/spreadsheetml/2006/main" count="137" uniqueCount="97">
  <si>
    <t>Revenue</t>
  </si>
  <si>
    <t>Other operating income</t>
  </si>
  <si>
    <t>Operating expenses</t>
  </si>
  <si>
    <t>Finance costs</t>
  </si>
  <si>
    <t>Taxation</t>
  </si>
  <si>
    <t>Property, plant and equipment</t>
  </si>
  <si>
    <t>Investment in associate</t>
  </si>
  <si>
    <t>Intangible assets</t>
  </si>
  <si>
    <t>Inventories</t>
  </si>
  <si>
    <t>Trade and other receivables</t>
  </si>
  <si>
    <t>Cash and cash equivalents</t>
  </si>
  <si>
    <t>Tax recoverable</t>
  </si>
  <si>
    <t>Trade and other payables</t>
  </si>
  <si>
    <t>Dividend payable</t>
  </si>
  <si>
    <t>Borrowings</t>
  </si>
  <si>
    <t>Capital and Reserves</t>
  </si>
  <si>
    <t>Share capital</t>
  </si>
  <si>
    <t>Reserves</t>
  </si>
  <si>
    <t>Deferred taxation</t>
  </si>
  <si>
    <t>Dividend paid</t>
  </si>
  <si>
    <t>Net profit for the year</t>
  </si>
  <si>
    <t>I) Basic</t>
  </si>
  <si>
    <t>N/A</t>
  </si>
  <si>
    <t>2) Diluted</t>
  </si>
  <si>
    <t xml:space="preserve"># No comparative figure is presented for the preceding quarter as this is the Company's first quarterly report. </t>
  </si>
  <si>
    <t>Operating profit before working capital changes</t>
  </si>
  <si>
    <t>CASH AND CASH EQUIVALENTS AT 31ST DECEMBER 2004</t>
  </si>
  <si>
    <t xml:space="preserve">          INDIVIDUAL QUARTER </t>
  </si>
  <si>
    <t xml:space="preserve">      CUMULATIVE QUARTER</t>
  </si>
  <si>
    <t>Profit/(loss) from operations</t>
  </si>
  <si>
    <t>Profit/(loss) before taxation</t>
  </si>
  <si>
    <t>Profit /(loss) after taxation</t>
  </si>
  <si>
    <t>Profit /(loss) after taxation and minority interests</t>
  </si>
  <si>
    <t>Net profit/(loss) attributable to shareholders</t>
  </si>
  <si>
    <t>Deferred expenditure</t>
  </si>
  <si>
    <t>(Incorporated in Malaysia)</t>
  </si>
  <si>
    <t>MEXTER TECHNOLOGY BERHAD (647673-A)</t>
  </si>
  <si>
    <t>QUARTERLY REPORT FOR THE FOURTH QUARTER AND THE YEAR ENDED 31 DECEMBER 2004</t>
  </si>
  <si>
    <t xml:space="preserve">unaudited proforma consolidated results for the fourth quarter and the financial year ended 31 December 2004 which </t>
  </si>
  <si>
    <t>should be read in conjunction with the audited financial statements for the financial year ended 31 December 2003.</t>
  </si>
  <si>
    <t xml:space="preserve">The Board of Directors of Mexter Technology Berhad ("Mexter" or "Company") is pleased to announce the following </t>
  </si>
  <si>
    <t>UNAUDITED PROFORMA CONSOLIDATED INCOME STATEMENTS</t>
  </si>
  <si>
    <t>RM'000</t>
  </si>
  <si>
    <t>31.12.2004</t>
  </si>
  <si>
    <t>31.12.2003</t>
  </si>
  <si>
    <t>31.12.2003#</t>
  </si>
  <si>
    <t xml:space="preserve"> AS AT</t>
  </si>
  <si>
    <t>Current assets</t>
  </si>
  <si>
    <t>Current liabilities</t>
  </si>
  <si>
    <t>Net current assets</t>
  </si>
  <si>
    <t>Long term and deferred liabilities</t>
  </si>
  <si>
    <t xml:space="preserve">No comparative figure is presented for the preceding quarter as this is the Company's first quarterly report. </t>
  </si>
  <si>
    <t>UNAUDITED PROFORMA CONSOLIDATED CASH FLOW STATEMENT</t>
  </si>
  <si>
    <t xml:space="preserve">QUARTER </t>
  </si>
  <si>
    <t>ENDED</t>
  </si>
  <si>
    <t>YEAR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</si>
  <si>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</si>
  <si>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</si>
  <si>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</si>
  <si>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</si>
  <si>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</si>
  <si>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</si>
  <si>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</si>
  <si>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</si>
  <si>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</si>
  <si>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</si>
  <si>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Net cash flow from operating activities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</si>
  <si>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</si>
  <si>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</si>
  <si>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</si>
  <si>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</si>
  <si>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</si>
  <si>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</si>
  <si>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Repayment from directors</t>
  </si>
  <si>
    <t>Repayment of borrowings</t>
  </si>
  <si>
    <t>Payment of share issue expenses</t>
  </si>
  <si>
    <t>Proceeds from short term borrowings</t>
  </si>
  <si>
    <t>Net tangible assets per share (RM)</t>
  </si>
  <si>
    <t>NET MOVEMENT IN CASH AND CASH EQUIVALENTS</t>
  </si>
  <si>
    <t>CASH AND CASH EQUIVALENTS AT DATE OF INCORPORATION</t>
  </si>
  <si>
    <t>UNAUDITED PROFORMA CONSOLIDATED STATEMENT OF CHANGES IN EQUITY</t>
  </si>
  <si>
    <t>Non-cash items</t>
  </si>
  <si>
    <t xml:space="preserve">SHARE </t>
  </si>
  <si>
    <t>CAPITAL</t>
  </si>
  <si>
    <t>RETAINED</t>
  </si>
  <si>
    <t>PROFITS</t>
  </si>
  <si>
    <t>TOTAL</t>
  </si>
  <si>
    <t>Balance at 1.1.2004</t>
  </si>
  <si>
    <t>Balance at 31.12.2004</t>
  </si>
  <si>
    <t>UNAUDITED PROFORMA CONSOLIDATED BALANCE SHEET</t>
  </si>
  <si>
    <t>Interest paid</t>
  </si>
  <si>
    <t>Net cash flow used in financing activities</t>
  </si>
  <si>
    <t>Net cash flow used in investing activities</t>
  </si>
  <si>
    <t>Merger deficit arising from consolidation</t>
  </si>
  <si>
    <t>Earnings/(loss) per share (RM)</t>
  </si>
  <si>
    <t>Minority interest</t>
  </si>
  <si>
    <t>The Company  was incorporated on 2 April 2004 and hence there were no comparative figure for the preceding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</si>
</sst>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43" fontId="2" fillId="0" borderId="0" xfId="15" applyFont="1" applyAlignment="1">
      <alignment/>
    </xf>
    <xf numFmtId="165" fontId="2" fillId="0" borderId="1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165" fontId="2" fillId="0" borderId="2" xfId="15" applyNumberFormat="1" applyFont="1" applyBorder="1" applyAlignment="1">
      <alignment horizontal="right"/>
    </xf>
    <xf numFmtId="43" fontId="2" fillId="0" borderId="0" xfId="15" applyFont="1" applyAlignment="1">
      <alignment horizontal="right"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7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2" xfId="15" applyNumberFormat="1" applyFont="1" applyBorder="1" applyAlignment="1">
      <alignment horizontal="right"/>
    </xf>
    <xf numFmtId="43" fontId="1" fillId="0" borderId="0" xfId="15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37">
      <selection activeCell="A49" sqref="A49"/>
    </sheetView>
  </sheetViews>
  <sheetFormatPr defaultColWidth="9.140625" defaultRowHeight="12.75"/>
  <cols>
    <col min="1" max="1" width="37.8515625" style="2" customWidth="1"/>
    <col min="2" max="2" width="13.7109375" style="2" customWidth="1"/>
    <col min="3" max="3" width="0.71875" style="2" customWidth="1"/>
    <col min="4" max="4" width="13.7109375" style="2" customWidth="1"/>
    <col min="5" max="5" width="2.00390625" style="2" customWidth="1"/>
    <col min="6" max="6" width="13.7109375" style="2" customWidth="1"/>
    <col min="7" max="7" width="0.71875" style="2" customWidth="1"/>
    <col min="8" max="8" width="13.7109375" style="2" customWidth="1"/>
    <col min="9" max="16384" width="9.140625" style="2" customWidth="1"/>
  </cols>
  <sheetData>
    <row r="1" spans="1:8" ht="12.75">
      <c r="A1" s="42" t="s">
        <v>36</v>
      </c>
      <c r="B1" s="42"/>
      <c r="C1" s="42"/>
      <c r="D1" s="42"/>
      <c r="E1" s="42"/>
      <c r="F1" s="42"/>
      <c r="G1" s="42"/>
      <c r="H1" s="42"/>
    </row>
    <row r="2" spans="1:8" ht="12.75">
      <c r="A2" s="43" t="s">
        <v>35</v>
      </c>
      <c r="B2" s="43"/>
      <c r="C2" s="43"/>
      <c r="D2" s="43"/>
      <c r="E2" s="43"/>
      <c r="F2" s="43"/>
      <c r="G2" s="43"/>
      <c r="H2" s="43"/>
    </row>
    <row r="3" spans="1:8" ht="13.5" thickBot="1">
      <c r="A3" s="44" t="s">
        <v>37</v>
      </c>
      <c r="B3" s="44"/>
      <c r="C3" s="44"/>
      <c r="D3" s="44"/>
      <c r="E3" s="44"/>
      <c r="F3" s="44"/>
      <c r="G3" s="44"/>
      <c r="H3" s="44"/>
    </row>
    <row r="4" ht="12.75">
      <c r="A4" s="1"/>
    </row>
    <row r="5" spans="1:8" ht="12.75">
      <c r="A5" s="37" t="s">
        <v>40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38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39</v>
      </c>
      <c r="B7" s="37"/>
      <c r="C7" s="37"/>
      <c r="D7" s="37"/>
      <c r="E7" s="37"/>
      <c r="F7" s="37"/>
      <c r="G7" s="37"/>
      <c r="H7" s="37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8" ht="12.75">
      <c r="A9" s="37"/>
      <c r="B9" s="37"/>
      <c r="C9" s="37"/>
      <c r="D9" s="37"/>
      <c r="E9" s="37"/>
      <c r="F9" s="37"/>
      <c r="G9" s="37"/>
      <c r="H9" s="37"/>
    </row>
    <row r="11" s="45" customFormat="1" ht="12.75">
      <c r="A11" s="45" t="s">
        <v>41</v>
      </c>
    </row>
    <row r="13" spans="2:9" ht="12.75">
      <c r="B13" s="3" t="s">
        <v>27</v>
      </c>
      <c r="C13" s="4"/>
      <c r="D13" s="4"/>
      <c r="E13" s="4"/>
      <c r="F13" s="3" t="s">
        <v>28</v>
      </c>
      <c r="G13" s="4"/>
      <c r="H13" s="4"/>
      <c r="I13" s="5"/>
    </row>
    <row r="14" spans="1:9" ht="12.75">
      <c r="A14" s="22"/>
      <c r="B14" s="23" t="s">
        <v>53</v>
      </c>
      <c r="C14" s="23"/>
      <c r="D14" s="27" t="s">
        <v>53</v>
      </c>
      <c r="E14" s="23"/>
      <c r="F14" s="23" t="s">
        <v>55</v>
      </c>
      <c r="G14" s="23"/>
      <c r="H14" s="27" t="s">
        <v>55</v>
      </c>
      <c r="I14" s="5"/>
    </row>
    <row r="15" spans="1:9" ht="12.75">
      <c r="A15" s="22"/>
      <c r="B15" s="23" t="s">
        <v>54</v>
      </c>
      <c r="C15" s="23"/>
      <c r="D15" s="27" t="s">
        <v>54</v>
      </c>
      <c r="E15" s="23"/>
      <c r="F15" s="23" t="s">
        <v>54</v>
      </c>
      <c r="G15" s="23"/>
      <c r="H15" s="27" t="s">
        <v>54</v>
      </c>
      <c r="I15" s="5"/>
    </row>
    <row r="16" spans="1:8" ht="12.75">
      <c r="A16" s="22"/>
      <c r="B16" s="24" t="s">
        <v>43</v>
      </c>
      <c r="C16" s="24"/>
      <c r="D16" s="38" t="s">
        <v>45</v>
      </c>
      <c r="E16" s="24"/>
      <c r="F16" s="24" t="s">
        <v>43</v>
      </c>
      <c r="G16" s="24"/>
      <c r="H16" s="22" t="s">
        <v>44</v>
      </c>
    </row>
    <row r="17" spans="1:8" ht="12.75">
      <c r="A17" s="22"/>
      <c r="B17" s="25" t="s">
        <v>42</v>
      </c>
      <c r="C17" s="26"/>
      <c r="D17" s="28" t="s">
        <v>42</v>
      </c>
      <c r="E17" s="26"/>
      <c r="F17" s="25" t="s">
        <v>42</v>
      </c>
      <c r="G17" s="26"/>
      <c r="H17" s="28" t="s">
        <v>42</v>
      </c>
    </row>
    <row r="18" spans="2:6" ht="12.75">
      <c r="B18" s="1"/>
      <c r="F18" s="1"/>
    </row>
    <row r="19" spans="1:8" ht="12.75">
      <c r="A19" s="2" t="s">
        <v>0</v>
      </c>
      <c r="B19" s="30">
        <v>2661</v>
      </c>
      <c r="C19" s="8"/>
      <c r="D19" s="8">
        <v>0</v>
      </c>
      <c r="E19" s="8"/>
      <c r="F19" s="30">
        <v>12789</v>
      </c>
      <c r="G19" s="8"/>
      <c r="H19" s="8">
        <v>0</v>
      </c>
    </row>
    <row r="20" spans="2:8" ht="12.75">
      <c r="B20" s="30"/>
      <c r="C20" s="8"/>
      <c r="D20" s="8"/>
      <c r="E20" s="8"/>
      <c r="F20" s="30"/>
      <c r="G20" s="8"/>
      <c r="H20" s="8"/>
    </row>
    <row r="21" spans="1:8" ht="12.75">
      <c r="A21" s="2" t="s">
        <v>1</v>
      </c>
      <c r="B21" s="30">
        <v>28</v>
      </c>
      <c r="C21" s="8"/>
      <c r="D21" s="8">
        <v>0</v>
      </c>
      <c r="E21" s="8"/>
      <c r="F21" s="30">
        <v>168</v>
      </c>
      <c r="G21" s="8"/>
      <c r="H21" s="8">
        <v>0</v>
      </c>
    </row>
    <row r="22" spans="2:8" ht="12.75">
      <c r="B22" s="30"/>
      <c r="C22" s="8"/>
      <c r="D22" s="8"/>
      <c r="E22" s="8"/>
      <c r="F22" s="30"/>
      <c r="G22" s="8"/>
      <c r="H22" s="8"/>
    </row>
    <row r="23" spans="1:8" ht="12.75">
      <c r="A23" s="2" t="s">
        <v>2</v>
      </c>
      <c r="B23" s="30">
        <v>-2712</v>
      </c>
      <c r="C23" s="8"/>
      <c r="D23" s="8">
        <v>0</v>
      </c>
      <c r="E23" s="8"/>
      <c r="F23" s="30">
        <v>-9555</v>
      </c>
      <c r="G23" s="8"/>
      <c r="H23" s="8">
        <v>0</v>
      </c>
    </row>
    <row r="24" spans="2:8" ht="12.75">
      <c r="B24" s="31"/>
      <c r="C24" s="10"/>
      <c r="D24" s="9"/>
      <c r="E24" s="10"/>
      <c r="F24" s="31"/>
      <c r="G24" s="10"/>
      <c r="H24" s="9"/>
    </row>
    <row r="25" spans="1:8" ht="12.75">
      <c r="A25" s="2" t="s">
        <v>29</v>
      </c>
      <c r="B25" s="30">
        <f>SUM(B19:B24)</f>
        <v>-23</v>
      </c>
      <c r="C25" s="8"/>
      <c r="D25" s="8">
        <f>SUM(D19:D23)</f>
        <v>0</v>
      </c>
      <c r="E25" s="8"/>
      <c r="F25" s="30">
        <f>SUM(F19:F23)</f>
        <v>3402</v>
      </c>
      <c r="G25" s="8"/>
      <c r="H25" s="10">
        <f>SUM(H19:H23)</f>
        <v>0</v>
      </c>
    </row>
    <row r="26" spans="2:8" ht="12.75">
      <c r="B26" s="30"/>
      <c r="C26" s="8"/>
      <c r="D26" s="8"/>
      <c r="E26" s="8"/>
      <c r="F26" s="30"/>
      <c r="G26" s="8"/>
      <c r="H26" s="8"/>
    </row>
    <row r="27" spans="1:8" ht="12.75">
      <c r="A27" s="2" t="s">
        <v>3</v>
      </c>
      <c r="B27" s="30">
        <v>-7</v>
      </c>
      <c r="C27" s="8"/>
      <c r="D27" s="8">
        <v>0</v>
      </c>
      <c r="E27" s="8"/>
      <c r="F27" s="32">
        <v>-42</v>
      </c>
      <c r="G27" s="10"/>
      <c r="H27" s="8">
        <v>0</v>
      </c>
    </row>
    <row r="28" spans="2:8" ht="12.75">
      <c r="B28" s="33"/>
      <c r="C28" s="14"/>
      <c r="D28" s="13"/>
      <c r="E28" s="14"/>
      <c r="F28" s="33"/>
      <c r="G28" s="14"/>
      <c r="H28" s="13"/>
    </row>
    <row r="29" spans="1:8" ht="12.75">
      <c r="A29" s="2" t="s">
        <v>30</v>
      </c>
      <c r="B29" s="34">
        <f>SUM(B25:B27)</f>
        <v>-30</v>
      </c>
      <c r="C29" s="15"/>
      <c r="D29" s="15">
        <f>SUM(D25:D27)</f>
        <v>0</v>
      </c>
      <c r="E29" s="15"/>
      <c r="F29" s="34">
        <f>SUM(F25:F27)</f>
        <v>3360</v>
      </c>
      <c r="G29" s="15"/>
      <c r="H29" s="15">
        <f>SUM(H25:H27)</f>
        <v>0</v>
      </c>
    </row>
    <row r="30" spans="2:8" ht="12.75">
      <c r="B30" s="34"/>
      <c r="C30" s="15"/>
      <c r="D30" s="15"/>
      <c r="E30" s="15"/>
      <c r="F30" s="34"/>
      <c r="G30" s="15"/>
      <c r="H30" s="15"/>
    </row>
    <row r="31" spans="1:8" ht="12.75">
      <c r="A31" s="2" t="s">
        <v>4</v>
      </c>
      <c r="B31" s="34">
        <v>27</v>
      </c>
      <c r="C31" s="15"/>
      <c r="D31" s="15">
        <v>0</v>
      </c>
      <c r="E31" s="15"/>
      <c r="F31" s="34">
        <v>-96</v>
      </c>
      <c r="G31" s="15"/>
      <c r="H31" s="15">
        <v>0</v>
      </c>
    </row>
    <row r="32" spans="2:8" ht="12.75">
      <c r="B32" s="33"/>
      <c r="C32" s="14"/>
      <c r="D32" s="13"/>
      <c r="E32" s="14"/>
      <c r="F32" s="33"/>
      <c r="G32" s="14"/>
      <c r="H32" s="13"/>
    </row>
    <row r="33" spans="1:8" ht="12.75">
      <c r="A33" s="2" t="s">
        <v>31</v>
      </c>
      <c r="B33" s="34">
        <f>SUM(B29:B32)</f>
        <v>-3</v>
      </c>
      <c r="C33" s="15"/>
      <c r="D33" s="15">
        <f>SUM(D29:D32)</f>
        <v>0</v>
      </c>
      <c r="E33" s="15"/>
      <c r="F33" s="34">
        <f>SUM(F29:F31)</f>
        <v>3264</v>
      </c>
      <c r="G33" s="15"/>
      <c r="H33" s="15">
        <f>SUM(H29:H31)</f>
        <v>0</v>
      </c>
    </row>
    <row r="34" spans="2:8" ht="12.75">
      <c r="B34" s="34"/>
      <c r="C34" s="15"/>
      <c r="D34" s="15"/>
      <c r="E34" s="15"/>
      <c r="F34" s="34"/>
      <c r="G34" s="15"/>
      <c r="H34" s="15"/>
    </row>
    <row r="35" spans="1:8" ht="12.75">
      <c r="A35" s="2" t="s">
        <v>95</v>
      </c>
      <c r="B35" s="34">
        <v>0</v>
      </c>
      <c r="C35" s="15"/>
      <c r="D35" s="15">
        <v>0</v>
      </c>
      <c r="E35" s="15"/>
      <c r="F35" s="34">
        <v>1</v>
      </c>
      <c r="G35" s="15"/>
      <c r="H35" s="15">
        <v>0</v>
      </c>
    </row>
    <row r="36" spans="2:8" ht="12.75">
      <c r="B36" s="33"/>
      <c r="C36" s="14"/>
      <c r="D36" s="13"/>
      <c r="E36" s="14"/>
      <c r="F36" s="33"/>
      <c r="G36" s="14"/>
      <c r="H36" s="13"/>
    </row>
    <row r="37" spans="1:8" ht="12.75">
      <c r="A37" s="2" t="s">
        <v>32</v>
      </c>
      <c r="B37" s="34">
        <f>SUM(B33:B35)</f>
        <v>-3</v>
      </c>
      <c r="C37" s="15"/>
      <c r="D37" s="15">
        <f>SUM(D33:D35)</f>
        <v>0</v>
      </c>
      <c r="E37" s="15"/>
      <c r="F37" s="34">
        <f>SUM(F33:F35)</f>
        <v>3265</v>
      </c>
      <c r="G37" s="15"/>
      <c r="H37" s="15">
        <f>SUM(H33:H35)</f>
        <v>0</v>
      </c>
    </row>
    <row r="38" spans="2:8" ht="12.75">
      <c r="B38" s="34"/>
      <c r="C38" s="15"/>
      <c r="D38" s="15"/>
      <c r="E38" s="15"/>
      <c r="F38" s="34"/>
      <c r="G38" s="14"/>
      <c r="H38" s="15"/>
    </row>
    <row r="39" spans="1:8" ht="13.5" thickBot="1">
      <c r="A39" s="2" t="s">
        <v>33</v>
      </c>
      <c r="B39" s="35">
        <f>SUM(B37)</f>
        <v>-3</v>
      </c>
      <c r="C39" s="14"/>
      <c r="D39" s="16">
        <f>SUM(D37)</f>
        <v>0</v>
      </c>
      <c r="E39" s="14"/>
      <c r="F39" s="35">
        <f>SUM(F37)</f>
        <v>3265</v>
      </c>
      <c r="G39" s="14"/>
      <c r="H39" s="16">
        <f>SUM(H37)</f>
        <v>0</v>
      </c>
    </row>
    <row r="40" spans="2:8" ht="13.5" thickTop="1">
      <c r="B40" s="34"/>
      <c r="C40" s="15"/>
      <c r="D40" s="15"/>
      <c r="E40" s="15"/>
      <c r="F40" s="34"/>
      <c r="G40" s="15"/>
      <c r="H40" s="15"/>
    </row>
    <row r="41" spans="2:8" ht="12.75">
      <c r="B41" s="36"/>
      <c r="C41" s="17"/>
      <c r="D41" s="17"/>
      <c r="E41" s="17"/>
      <c r="F41" s="36"/>
      <c r="G41" s="17"/>
      <c r="H41" s="17"/>
    </row>
    <row r="42" spans="1:8" ht="12.75">
      <c r="A42" s="39" t="s">
        <v>94</v>
      </c>
      <c r="B42" s="36"/>
      <c r="C42" s="17"/>
      <c r="D42" s="17"/>
      <c r="E42" s="17"/>
      <c r="F42" s="36"/>
      <c r="G42" s="17"/>
      <c r="H42" s="17"/>
    </row>
    <row r="43" spans="1:8" ht="12.75">
      <c r="A43" s="2" t="s">
        <v>21</v>
      </c>
      <c r="B43" s="40">
        <f>B39/5461</f>
        <v>-0.0005493499359091741</v>
      </c>
      <c r="C43" s="17"/>
      <c r="D43" s="17" t="s">
        <v>22</v>
      </c>
      <c r="E43" s="17"/>
      <c r="F43" s="36">
        <f>F39/5461</f>
        <v>0.5978758469144845</v>
      </c>
      <c r="G43" s="17"/>
      <c r="H43" s="17" t="s">
        <v>22</v>
      </c>
    </row>
    <row r="44" spans="1:8" ht="12.75">
      <c r="A44" s="2" t="s">
        <v>23</v>
      </c>
      <c r="B44" s="36" t="s">
        <v>22</v>
      </c>
      <c r="C44" s="17"/>
      <c r="D44" s="17" t="s">
        <v>22</v>
      </c>
      <c r="E44" s="17"/>
      <c r="F44" s="36" t="s">
        <v>22</v>
      </c>
      <c r="G44" s="17"/>
      <c r="H44" s="17" t="s">
        <v>22</v>
      </c>
    </row>
    <row r="45" spans="2:8" ht="12.75">
      <c r="B45" s="12"/>
      <c r="C45" s="12"/>
      <c r="D45" s="12"/>
      <c r="E45" s="12"/>
      <c r="F45" s="12"/>
      <c r="G45" s="12"/>
      <c r="H45" s="12"/>
    </row>
    <row r="46" spans="2:8" ht="12.75">
      <c r="B46" s="12"/>
      <c r="C46" s="12"/>
      <c r="D46" s="12"/>
      <c r="E46" s="12"/>
      <c r="F46" s="12"/>
      <c r="G46" s="12"/>
      <c r="H46" s="12"/>
    </row>
    <row r="47" spans="1:9" ht="12.75">
      <c r="A47" s="41" t="s">
        <v>24</v>
      </c>
      <c r="B47" s="41"/>
      <c r="C47" s="41"/>
      <c r="D47" s="41"/>
      <c r="E47" s="41"/>
      <c r="F47" s="41"/>
      <c r="G47" s="41"/>
      <c r="H47" s="41"/>
      <c r="I47" s="37"/>
    </row>
    <row r="49" ht="12.75">
      <c r="A49" s="2" t="s">
        <v>96</v>
      </c>
    </row>
  </sheetData>
  <mergeCells count="4">
    <mergeCell ref="A1:H1"/>
    <mergeCell ref="A2:H2"/>
    <mergeCell ref="A3:H3"/>
    <mergeCell ref="A11:IV1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59">
      <selection activeCell="A67" sqref="A67"/>
    </sheetView>
  </sheetViews>
  <sheetFormatPr defaultColWidth="9.140625" defaultRowHeight="12.75"/>
  <cols>
    <col min="1" max="1" width="43.28125" style="2" customWidth="1"/>
    <col min="2" max="7" width="3.8515625" style="2" customWidth="1"/>
    <col min="8" max="8" width="15.140625" style="2" customWidth="1"/>
    <col min="9" max="16384" width="9.140625" style="2" customWidth="1"/>
  </cols>
  <sheetData>
    <row r="1" spans="1:8" ht="12.75">
      <c r="A1" s="42" t="s">
        <v>36</v>
      </c>
      <c r="B1" s="42"/>
      <c r="C1" s="42"/>
      <c r="D1" s="42"/>
      <c r="E1" s="42"/>
      <c r="F1" s="42"/>
      <c r="G1" s="42"/>
      <c r="H1" s="42"/>
    </row>
    <row r="2" spans="1:8" ht="12.75">
      <c r="A2" s="43" t="s">
        <v>35</v>
      </c>
      <c r="B2" s="43"/>
      <c r="C2" s="43"/>
      <c r="D2" s="43"/>
      <c r="E2" s="43"/>
      <c r="F2" s="43"/>
      <c r="G2" s="43"/>
      <c r="H2" s="43"/>
    </row>
    <row r="3" spans="1:8" ht="13.5" thickBot="1">
      <c r="A3" s="46" t="s">
        <v>37</v>
      </c>
      <c r="B3" s="46"/>
      <c r="C3" s="46"/>
      <c r="D3" s="46"/>
      <c r="E3" s="46"/>
      <c r="F3" s="46"/>
      <c r="G3" s="46"/>
      <c r="H3" s="46"/>
    </row>
    <row r="5" s="45" customFormat="1" ht="12.75">
      <c r="A5" s="45" t="s">
        <v>89</v>
      </c>
    </row>
    <row r="7" ht="12.75">
      <c r="H7" s="6" t="s">
        <v>46</v>
      </c>
    </row>
    <row r="8" ht="12.75">
      <c r="H8" s="6" t="s">
        <v>43</v>
      </c>
    </row>
    <row r="9" ht="12.75">
      <c r="H9" s="7" t="s">
        <v>42</v>
      </c>
    </row>
    <row r="11" spans="1:8" ht="12.75">
      <c r="A11" s="1" t="s">
        <v>5</v>
      </c>
      <c r="C11" s="8"/>
      <c r="H11" s="8">
        <v>1091</v>
      </c>
    </row>
    <row r="12" spans="3:8" ht="7.5" customHeight="1">
      <c r="C12" s="8"/>
      <c r="H12" s="8"/>
    </row>
    <row r="13" spans="1:8" ht="12.75">
      <c r="A13" s="1" t="s">
        <v>6</v>
      </c>
      <c r="C13" s="8"/>
      <c r="H13" s="8">
        <v>775</v>
      </c>
    </row>
    <row r="14" spans="3:8" ht="7.5" customHeight="1">
      <c r="C14" s="8"/>
      <c r="H14" s="8"/>
    </row>
    <row r="15" spans="1:8" ht="12.75">
      <c r="A15" s="1" t="s">
        <v>7</v>
      </c>
      <c r="C15" s="8"/>
      <c r="H15" s="8">
        <v>614</v>
      </c>
    </row>
    <row r="16" spans="3:8" ht="12.75">
      <c r="C16" s="8"/>
      <c r="H16" s="8"/>
    </row>
    <row r="17" spans="1:8" ht="12.75">
      <c r="A17" s="1" t="s">
        <v>47</v>
      </c>
      <c r="C17" s="8"/>
      <c r="H17" s="8"/>
    </row>
    <row r="18" spans="3:8" ht="4.5" customHeight="1">
      <c r="C18" s="8"/>
      <c r="H18" s="8"/>
    </row>
    <row r="19" spans="1:8" ht="12.75">
      <c r="A19" s="2" t="s">
        <v>8</v>
      </c>
      <c r="C19" s="8"/>
      <c r="H19" s="18">
        <v>911</v>
      </c>
    </row>
    <row r="20" spans="3:8" ht="4.5" customHeight="1">
      <c r="C20" s="8"/>
      <c r="H20" s="19"/>
    </row>
    <row r="21" spans="1:8" ht="12.75">
      <c r="A21" s="2" t="s">
        <v>9</v>
      </c>
      <c r="C21" s="8"/>
      <c r="H21" s="19">
        <v>3471</v>
      </c>
    </row>
    <row r="22" spans="3:8" ht="4.5" customHeight="1">
      <c r="C22" s="8"/>
      <c r="H22" s="19"/>
    </row>
    <row r="23" spans="1:8" ht="12.75">
      <c r="A23" s="2" t="s">
        <v>10</v>
      </c>
      <c r="C23" s="8"/>
      <c r="H23" s="19">
        <v>2357</v>
      </c>
    </row>
    <row r="24" spans="3:8" ht="4.5" customHeight="1">
      <c r="C24" s="8"/>
      <c r="H24" s="19"/>
    </row>
    <row r="25" spans="1:8" ht="12.75" customHeight="1">
      <c r="A25" s="2" t="s">
        <v>34</v>
      </c>
      <c r="C25" s="8"/>
      <c r="H25" s="19">
        <v>329</v>
      </c>
    </row>
    <row r="26" spans="3:8" ht="4.5" customHeight="1">
      <c r="C26" s="8"/>
      <c r="H26" s="19"/>
    </row>
    <row r="27" spans="1:8" ht="12.75">
      <c r="A27" s="2" t="s">
        <v>11</v>
      </c>
      <c r="C27" s="8"/>
      <c r="H27" s="20">
        <v>143</v>
      </c>
    </row>
    <row r="28" spans="3:8" ht="12.75">
      <c r="C28" s="8"/>
      <c r="H28" s="8">
        <f>SUM(H19:H27)</f>
        <v>7211</v>
      </c>
    </row>
    <row r="29" spans="3:8" ht="12.75">
      <c r="C29" s="8"/>
      <c r="H29" s="8"/>
    </row>
    <row r="30" spans="1:8" ht="12.75">
      <c r="A30" s="1" t="s">
        <v>48</v>
      </c>
      <c r="C30" s="8"/>
      <c r="H30" s="8"/>
    </row>
    <row r="31" spans="3:8" ht="4.5" customHeight="1">
      <c r="C31" s="8"/>
      <c r="H31" s="8"/>
    </row>
    <row r="32" spans="1:8" ht="12.75">
      <c r="A32" s="2" t="s">
        <v>12</v>
      </c>
      <c r="C32" s="8"/>
      <c r="H32" s="18">
        <v>1165</v>
      </c>
    </row>
    <row r="33" spans="3:8" ht="4.5" customHeight="1">
      <c r="C33" s="8"/>
      <c r="H33" s="19"/>
    </row>
    <row r="34" spans="1:8" ht="12.75">
      <c r="A34" s="2" t="s">
        <v>13</v>
      </c>
      <c r="C34" s="8"/>
      <c r="H34" s="19">
        <v>1593</v>
      </c>
    </row>
    <row r="35" spans="3:8" ht="4.5" customHeight="1">
      <c r="C35" s="8"/>
      <c r="H35" s="19"/>
    </row>
    <row r="36" spans="1:8" ht="12.75">
      <c r="A36" s="2" t="s">
        <v>14</v>
      </c>
      <c r="C36" s="8"/>
      <c r="H36" s="20">
        <v>336</v>
      </c>
    </row>
    <row r="37" spans="3:8" ht="12.75" customHeight="1">
      <c r="C37" s="8"/>
      <c r="H37" s="8">
        <f>SUM(H32:H36)</f>
        <v>3094</v>
      </c>
    </row>
    <row r="38" spans="3:8" ht="12.75">
      <c r="C38" s="8"/>
      <c r="H38" s="8"/>
    </row>
    <row r="39" spans="1:8" ht="12.75" customHeight="1">
      <c r="A39" s="1" t="s">
        <v>49</v>
      </c>
      <c r="C39" s="8"/>
      <c r="H39" s="8">
        <f>H28-H37</f>
        <v>4117</v>
      </c>
    </row>
    <row r="40" spans="3:8" ht="12.75">
      <c r="C40" s="8"/>
      <c r="H40" s="8"/>
    </row>
    <row r="41" spans="3:8" ht="13.5" thickBot="1">
      <c r="C41" s="8"/>
      <c r="H41" s="11">
        <f>H11+H13+H15+H39</f>
        <v>6597</v>
      </c>
    </row>
    <row r="42" spans="3:8" ht="13.5" thickTop="1">
      <c r="C42" s="8"/>
      <c r="H42" s="8"/>
    </row>
    <row r="43" spans="1:8" ht="12.75">
      <c r="A43" s="1" t="s">
        <v>15</v>
      </c>
      <c r="C43" s="8"/>
      <c r="H43" s="8"/>
    </row>
    <row r="44" spans="3:8" ht="4.5" customHeight="1">
      <c r="C44" s="8"/>
      <c r="H44" s="8"/>
    </row>
    <row r="45" spans="1:8" ht="12.75">
      <c r="A45" s="2" t="s">
        <v>16</v>
      </c>
      <c r="C45" s="8"/>
      <c r="H45" s="8">
        <v>5461</v>
      </c>
    </row>
    <row r="46" spans="3:8" ht="4.5" customHeight="1">
      <c r="C46" s="8"/>
      <c r="H46" s="8"/>
    </row>
    <row r="47" spans="1:8" ht="12.75">
      <c r="A47" s="2" t="s">
        <v>17</v>
      </c>
      <c r="C47" s="8"/>
      <c r="H47" s="8">
        <f>EQUITY!D20</f>
        <v>985</v>
      </c>
    </row>
    <row r="48" spans="3:8" ht="7.5" customHeight="1">
      <c r="C48" s="8"/>
      <c r="H48" s="9"/>
    </row>
    <row r="49" spans="3:8" ht="12.75">
      <c r="C49" s="8"/>
      <c r="H49" s="8">
        <f>SUM(H45:H47)</f>
        <v>6446</v>
      </c>
    </row>
    <row r="50" spans="3:8" ht="12.75">
      <c r="C50" s="8"/>
      <c r="H50" s="8"/>
    </row>
    <row r="51" spans="1:8" ht="12.75">
      <c r="A51" s="1" t="s">
        <v>50</v>
      </c>
      <c r="C51" s="8"/>
      <c r="H51" s="8"/>
    </row>
    <row r="52" spans="3:8" ht="4.5" customHeight="1">
      <c r="C52" s="8"/>
      <c r="H52" s="8"/>
    </row>
    <row r="53" spans="1:8" ht="12.75">
      <c r="A53" s="2" t="s">
        <v>95</v>
      </c>
      <c r="C53" s="8"/>
      <c r="H53" s="8">
        <v>0</v>
      </c>
    </row>
    <row r="54" spans="3:8" ht="4.5" customHeight="1">
      <c r="C54" s="8"/>
      <c r="H54" s="8"/>
    </row>
    <row r="55" spans="1:8" ht="12.75">
      <c r="A55" s="2" t="s">
        <v>18</v>
      </c>
      <c r="C55" s="8"/>
      <c r="H55" s="8">
        <v>118</v>
      </c>
    </row>
    <row r="56" spans="3:8" ht="4.5" customHeight="1">
      <c r="C56" s="8"/>
      <c r="H56" s="8"/>
    </row>
    <row r="57" spans="1:8" ht="12.75">
      <c r="A57" s="2" t="s">
        <v>14</v>
      </c>
      <c r="C57" s="8"/>
      <c r="H57" s="8">
        <v>33</v>
      </c>
    </row>
    <row r="58" spans="3:8" ht="4.5" customHeight="1">
      <c r="C58" s="8"/>
      <c r="H58" s="8"/>
    </row>
    <row r="59" spans="3:8" ht="13.5" thickBot="1">
      <c r="C59" s="8"/>
      <c r="H59" s="11">
        <f>SUM(H49:H57)</f>
        <v>6597</v>
      </c>
    </row>
    <row r="60" ht="13.5" thickTop="1"/>
    <row r="62" spans="1:8" ht="13.5" thickBot="1">
      <c r="A62" s="39" t="s">
        <v>77</v>
      </c>
      <c r="H62" s="21">
        <v>1.07</v>
      </c>
    </row>
    <row r="63" ht="13.5" thickTop="1"/>
    <row r="65" spans="1:9" ht="12.75">
      <c r="A65" s="37" t="s">
        <v>51</v>
      </c>
      <c r="B65" s="37"/>
      <c r="C65" s="37"/>
      <c r="D65" s="37"/>
      <c r="E65" s="37"/>
      <c r="F65" s="37"/>
      <c r="G65" s="37"/>
      <c r="H65" s="37"/>
      <c r="I65" s="37"/>
    </row>
    <row r="67" ht="12.75">
      <c r="A67" s="2" t="s">
        <v>96</v>
      </c>
    </row>
  </sheetData>
  <mergeCells count="4">
    <mergeCell ref="A1:H1"/>
    <mergeCell ref="A2:H2"/>
    <mergeCell ref="A3:H3"/>
    <mergeCell ref="A5:IV5"/>
  </mergeCells>
  <printOptions/>
  <pageMargins left="0.5" right="0.2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55">
      <selection activeCell="A61" sqref="A61"/>
    </sheetView>
  </sheetViews>
  <sheetFormatPr defaultColWidth="9.140625" defaultRowHeight="12.75"/>
  <cols>
    <col min="1" max="1" width="53.57421875" style="2" customWidth="1"/>
    <col min="2" max="7" width="3.8515625" style="2" customWidth="1"/>
    <col min="8" max="8" width="13.7109375" style="2" customWidth="1"/>
    <col min="9" max="16384" width="9.140625" style="2" customWidth="1"/>
  </cols>
  <sheetData>
    <row r="1" spans="1:8" ht="12.75">
      <c r="A1" s="42" t="s">
        <v>36</v>
      </c>
      <c r="B1" s="42"/>
      <c r="C1" s="42"/>
      <c r="D1" s="42"/>
      <c r="E1" s="42"/>
      <c r="F1" s="42"/>
      <c r="G1" s="42"/>
      <c r="H1" s="42"/>
    </row>
    <row r="2" spans="1:8" ht="12.75">
      <c r="A2" s="43" t="s">
        <v>35</v>
      </c>
      <c r="B2" s="43"/>
      <c r="C2" s="43"/>
      <c r="D2" s="43"/>
      <c r="E2" s="43"/>
      <c r="F2" s="43"/>
      <c r="G2" s="43"/>
      <c r="H2" s="43"/>
    </row>
    <row r="3" spans="1:8" ht="13.5" thickBot="1">
      <c r="A3" s="47" t="s">
        <v>37</v>
      </c>
      <c r="B3" s="47"/>
      <c r="C3" s="47"/>
      <c r="D3" s="47"/>
      <c r="E3" s="47"/>
      <c r="F3" s="47"/>
      <c r="G3" s="47"/>
      <c r="H3" s="47"/>
    </row>
    <row r="6" s="45" customFormat="1" ht="12.75">
      <c r="A6" s="45" t="s">
        <v>52</v>
      </c>
    </row>
    <row r="8" ht="12.75">
      <c r="H8" s="24" t="s">
        <v>55</v>
      </c>
    </row>
    <row r="9" ht="12.75">
      <c r="H9" s="24" t="s">
        <v>54</v>
      </c>
    </row>
    <row r="10" ht="12.75">
      <c r="H10" s="24" t="s">
        <v>43</v>
      </c>
    </row>
    <row r="11" ht="12.75">
      <c r="H11" s="24" t="s">
        <v>42</v>
      </c>
    </row>
    <row r="12" ht="12.75">
      <c r="H12" s="22"/>
    </row>
    <row r="13" spans="1:8" ht="12.75">
      <c r="A13" s="39" t="s">
        <v>56</v>
      </c>
      <c r="H13" s="22"/>
    </row>
    <row r="14" ht="4.5" customHeight="1">
      <c r="H14" s="22"/>
    </row>
    <row r="15" spans="1:8" ht="12.75">
      <c r="A15" s="2" t="s">
        <v>57</v>
      </c>
      <c r="H15" s="15">
        <f>'IS'!F29</f>
        <v>3360</v>
      </c>
    </row>
    <row r="16" ht="12.75">
      <c r="H16" s="15"/>
    </row>
    <row r="17" spans="1:8" ht="12.75">
      <c r="A17" s="37" t="s">
        <v>58</v>
      </c>
      <c r="H17" s="15"/>
    </row>
    <row r="18" spans="1:8" ht="12.75">
      <c r="A18" s="2" t="s">
        <v>81</v>
      </c>
      <c r="H18" s="15">
        <v>204</v>
      </c>
    </row>
    <row r="19" spans="1:8" ht="12.75">
      <c r="A19" s="2" t="s">
        <v>59</v>
      </c>
      <c r="H19" s="15">
        <v>-5</v>
      </c>
    </row>
    <row r="20" ht="12.75">
      <c r="H20" s="13"/>
    </row>
    <row r="21" spans="1:8" ht="12.75">
      <c r="A21" s="2" t="s">
        <v>25</v>
      </c>
      <c r="H21" s="15">
        <f>SUM(H15:H19)</f>
        <v>3559</v>
      </c>
    </row>
    <row r="22" ht="12.75">
      <c r="H22" s="15"/>
    </row>
    <row r="23" spans="1:8" ht="12.75">
      <c r="A23" s="2" t="s">
        <v>62</v>
      </c>
      <c r="H23" s="15"/>
    </row>
    <row r="24" spans="1:8" ht="12.75">
      <c r="A24" s="2" t="s">
        <v>61</v>
      </c>
      <c r="H24" s="15">
        <v>1027</v>
      </c>
    </row>
    <row r="25" spans="1:8" ht="12.75">
      <c r="A25" s="2" t="s">
        <v>60</v>
      </c>
      <c r="H25" s="15">
        <v>-2014</v>
      </c>
    </row>
    <row r="26" ht="4.5" customHeight="1">
      <c r="H26" s="13"/>
    </row>
    <row r="27" spans="1:8" ht="12.75">
      <c r="A27" s="1" t="s">
        <v>63</v>
      </c>
      <c r="H27" s="15">
        <f>SUM(H21:H25)</f>
        <v>2572</v>
      </c>
    </row>
    <row r="28" ht="12.75">
      <c r="H28" s="15"/>
    </row>
    <row r="29" spans="1:8" ht="12.75">
      <c r="A29" s="2" t="s">
        <v>64</v>
      </c>
      <c r="H29" s="15"/>
    </row>
    <row r="30" spans="1:8" ht="12.75">
      <c r="A30" s="37" t="s">
        <v>70</v>
      </c>
      <c r="H30" s="15">
        <v>14</v>
      </c>
    </row>
    <row r="31" spans="1:8" ht="12.75">
      <c r="A31" s="2" t="s">
        <v>65</v>
      </c>
      <c r="H31" s="15">
        <v>-532</v>
      </c>
    </row>
    <row r="32" ht="4.5" customHeight="1">
      <c r="H32" s="13"/>
    </row>
    <row r="33" spans="1:8" ht="12.75">
      <c r="A33" s="39" t="s">
        <v>66</v>
      </c>
      <c r="H33" s="15">
        <f>SUM(H27:H31)</f>
        <v>2054</v>
      </c>
    </row>
    <row r="34" ht="9" customHeight="1">
      <c r="H34" s="15"/>
    </row>
    <row r="35" spans="1:8" ht="12.75">
      <c r="A35" s="1" t="s">
        <v>67</v>
      </c>
      <c r="H35" s="15"/>
    </row>
    <row r="36" spans="1:8" ht="12.75">
      <c r="A36" s="2" t="s">
        <v>68</v>
      </c>
      <c r="H36" s="15">
        <v>3</v>
      </c>
    </row>
    <row r="37" spans="1:8" ht="12.75">
      <c r="A37" s="2" t="s">
        <v>71</v>
      </c>
      <c r="H37" s="15">
        <v>403</v>
      </c>
    </row>
    <row r="38" spans="1:8" ht="12.75">
      <c r="A38" s="2" t="s">
        <v>69</v>
      </c>
      <c r="H38" s="15">
        <v>-446</v>
      </c>
    </row>
    <row r="39" ht="4.5" customHeight="1">
      <c r="H39" s="15"/>
    </row>
    <row r="40" spans="1:8" ht="12.75">
      <c r="A40" s="1" t="s">
        <v>92</v>
      </c>
      <c r="H40" s="29">
        <f>SUM(H36:H38)</f>
        <v>-40</v>
      </c>
    </row>
    <row r="41" ht="9" customHeight="1">
      <c r="H41" s="15"/>
    </row>
    <row r="42" spans="1:8" ht="12.75">
      <c r="A42" s="1" t="s">
        <v>72</v>
      </c>
      <c r="H42" s="15"/>
    </row>
    <row r="43" spans="1:8" ht="12.75">
      <c r="A43" s="2" t="s">
        <v>73</v>
      </c>
      <c r="H43" s="15">
        <v>208</v>
      </c>
    </row>
    <row r="44" spans="1:8" ht="12.75">
      <c r="A44" s="2" t="s">
        <v>74</v>
      </c>
      <c r="H44" s="15">
        <v>-354</v>
      </c>
    </row>
    <row r="45" spans="1:8" ht="12.75">
      <c r="A45" s="37" t="s">
        <v>19</v>
      </c>
      <c r="H45" s="15">
        <v>-687</v>
      </c>
    </row>
    <row r="46" spans="1:8" ht="12.75">
      <c r="A46" s="37" t="s">
        <v>90</v>
      </c>
      <c r="H46" s="15">
        <v>-42</v>
      </c>
    </row>
    <row r="47" spans="1:8" ht="12.75">
      <c r="A47" s="2" t="s">
        <v>75</v>
      </c>
      <c r="H47" s="15">
        <v>-329</v>
      </c>
    </row>
    <row r="48" spans="1:8" ht="12.75">
      <c r="A48" s="2" t="s">
        <v>76</v>
      </c>
      <c r="H48" s="15">
        <v>165</v>
      </c>
    </row>
    <row r="49" ht="4.5" customHeight="1">
      <c r="H49" s="15"/>
    </row>
    <row r="50" spans="1:8" ht="12.75">
      <c r="A50" s="39" t="s">
        <v>91</v>
      </c>
      <c r="H50" s="29">
        <f>SUM(H43:H48)</f>
        <v>-1039</v>
      </c>
    </row>
    <row r="51" ht="12.75">
      <c r="H51" s="15"/>
    </row>
    <row r="52" spans="1:8" ht="12.75">
      <c r="A52" s="39" t="s">
        <v>78</v>
      </c>
      <c r="H52" s="15">
        <f>H33+H40+H50</f>
        <v>975</v>
      </c>
    </row>
    <row r="53" ht="12" customHeight="1">
      <c r="H53" s="15"/>
    </row>
    <row r="54" spans="1:8" ht="12.75">
      <c r="A54" s="39" t="s">
        <v>79</v>
      </c>
      <c r="H54" s="15">
        <v>1382</v>
      </c>
    </row>
    <row r="55" ht="12.75">
      <c r="H55" s="15"/>
    </row>
    <row r="56" spans="1:8" ht="13.5" thickBot="1">
      <c r="A56" s="1" t="s">
        <v>26</v>
      </c>
      <c r="H56" s="16">
        <f>SUM(H52:H54)</f>
        <v>2357</v>
      </c>
    </row>
    <row r="57" spans="1:2" ht="13.5" thickTop="1">
      <c r="A57" s="1"/>
      <c r="B57" s="10"/>
    </row>
    <row r="58" ht="12.75">
      <c r="B58" s="8"/>
    </row>
    <row r="59" spans="1:7" ht="12.75">
      <c r="A59" s="37" t="s">
        <v>51</v>
      </c>
      <c r="B59" s="37"/>
      <c r="C59" s="37"/>
      <c r="D59" s="37"/>
      <c r="E59" s="37"/>
      <c r="F59" s="37"/>
      <c r="G59" s="37"/>
    </row>
    <row r="61" ht="12.75">
      <c r="A61" s="2" t="s">
        <v>96</v>
      </c>
    </row>
  </sheetData>
  <mergeCells count="4">
    <mergeCell ref="A1:H1"/>
    <mergeCell ref="A2:H2"/>
    <mergeCell ref="A3:H3"/>
    <mergeCell ref="A6:IV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7.00390625" style="2" customWidth="1"/>
    <col min="2" max="2" width="13.7109375" style="2" customWidth="1"/>
    <col min="3" max="3" width="2.00390625" style="2" customWidth="1"/>
    <col min="4" max="4" width="13.7109375" style="2" customWidth="1"/>
    <col min="5" max="5" width="2.00390625" style="2" customWidth="1"/>
    <col min="6" max="6" width="13.7109375" style="2" customWidth="1"/>
    <col min="7" max="16384" width="9.140625" style="2" customWidth="1"/>
  </cols>
  <sheetData>
    <row r="1" spans="1:8" ht="12.75">
      <c r="A1" s="42" t="s">
        <v>36</v>
      </c>
      <c r="B1" s="42"/>
      <c r="C1" s="42"/>
      <c r="D1" s="42"/>
      <c r="E1" s="42"/>
      <c r="F1" s="42"/>
      <c r="G1" s="42"/>
      <c r="H1" s="42"/>
    </row>
    <row r="2" spans="1:8" ht="12.75">
      <c r="A2" s="43" t="s">
        <v>35</v>
      </c>
      <c r="B2" s="43"/>
      <c r="C2" s="43"/>
      <c r="D2" s="43"/>
      <c r="E2" s="43"/>
      <c r="F2" s="43"/>
      <c r="G2" s="43"/>
      <c r="H2" s="43"/>
    </row>
    <row r="3" spans="1:8" ht="13.5" thickBot="1">
      <c r="A3" s="44" t="s">
        <v>37</v>
      </c>
      <c r="B3" s="44"/>
      <c r="C3" s="44"/>
      <c r="D3" s="44"/>
      <c r="E3" s="44"/>
      <c r="F3" s="44"/>
      <c r="G3" s="44"/>
      <c r="H3" s="44"/>
    </row>
    <row r="4" ht="12.75">
      <c r="A4" s="1"/>
    </row>
    <row r="5" ht="12.75">
      <c r="A5" s="1"/>
    </row>
    <row r="6" s="45" customFormat="1" ht="12.75">
      <c r="A6" s="45" t="s">
        <v>80</v>
      </c>
    </row>
    <row r="8" spans="2:6" ht="12.75">
      <c r="B8" s="24" t="s">
        <v>82</v>
      </c>
      <c r="C8" s="22"/>
      <c r="D8" s="24" t="s">
        <v>84</v>
      </c>
      <c r="E8" s="22"/>
      <c r="F8" s="24"/>
    </row>
    <row r="9" spans="2:6" ht="12.75">
      <c r="B9" s="25" t="s">
        <v>83</v>
      </c>
      <c r="C9" s="22"/>
      <c r="D9" s="25" t="s">
        <v>85</v>
      </c>
      <c r="E9" s="22"/>
      <c r="F9" s="25" t="s">
        <v>86</v>
      </c>
    </row>
    <row r="10" spans="2:6" ht="12.75">
      <c r="B10" s="24" t="s">
        <v>42</v>
      </c>
      <c r="C10" s="22"/>
      <c r="D10" s="24" t="s">
        <v>42</v>
      </c>
      <c r="E10" s="22"/>
      <c r="F10" s="24" t="s">
        <v>42</v>
      </c>
    </row>
    <row r="11" spans="2:6" ht="12.75">
      <c r="B11" s="22"/>
      <c r="C11" s="22"/>
      <c r="D11" s="22"/>
      <c r="E11" s="22"/>
      <c r="F11" s="22"/>
    </row>
    <row r="12" spans="1:6" ht="12.75">
      <c r="A12" s="2" t="s">
        <v>87</v>
      </c>
      <c r="B12" s="15">
        <v>5461</v>
      </c>
      <c r="C12" s="15"/>
      <c r="D12" s="15">
        <v>5111</v>
      </c>
      <c r="E12" s="15"/>
      <c r="F12" s="15">
        <f>SUM(B12:D12)</f>
        <v>10572</v>
      </c>
    </row>
    <row r="13" spans="2:6" ht="12.75">
      <c r="B13" s="15"/>
      <c r="C13" s="15"/>
      <c r="D13" s="15"/>
      <c r="E13" s="15"/>
      <c r="F13" s="15"/>
    </row>
    <row r="14" spans="1:6" ht="12.75">
      <c r="A14" s="2" t="s">
        <v>93</v>
      </c>
      <c r="B14" s="15">
        <v>0</v>
      </c>
      <c r="C14" s="15"/>
      <c r="D14" s="15">
        <v>-5111</v>
      </c>
      <c r="E14" s="15"/>
      <c r="F14" s="15">
        <f>SUM(B14:D14)</f>
        <v>-5111</v>
      </c>
    </row>
    <row r="15" spans="2:6" ht="12.75">
      <c r="B15" s="15"/>
      <c r="C15" s="15"/>
      <c r="D15" s="15"/>
      <c r="E15" s="15"/>
      <c r="F15" s="15"/>
    </row>
    <row r="16" spans="1:6" ht="12.75">
      <c r="A16" s="2" t="s">
        <v>20</v>
      </c>
      <c r="B16" s="15">
        <v>0</v>
      </c>
      <c r="C16" s="15"/>
      <c r="D16" s="15">
        <v>3265</v>
      </c>
      <c r="E16" s="15"/>
      <c r="F16" s="15">
        <f>SUM(B16:D16)</f>
        <v>3265</v>
      </c>
    </row>
    <row r="17" spans="2:6" ht="12.75">
      <c r="B17" s="15"/>
      <c r="C17" s="15"/>
      <c r="D17" s="15"/>
      <c r="E17" s="15"/>
      <c r="F17" s="15"/>
    </row>
    <row r="18" spans="1:6" ht="12.75">
      <c r="A18" s="2" t="s">
        <v>19</v>
      </c>
      <c r="B18" s="15">
        <v>0</v>
      </c>
      <c r="C18" s="15"/>
      <c r="D18" s="15">
        <v>-2280</v>
      </c>
      <c r="E18" s="15"/>
      <c r="F18" s="15">
        <f>SUM(B18:D18)</f>
        <v>-2280</v>
      </c>
    </row>
    <row r="19" spans="2:6" ht="12.75">
      <c r="B19" s="15"/>
      <c r="C19" s="15"/>
      <c r="D19" s="15"/>
      <c r="E19" s="15"/>
      <c r="F19" s="15"/>
    </row>
    <row r="20" spans="1:6" ht="13.5" thickBot="1">
      <c r="A20" s="2" t="s">
        <v>88</v>
      </c>
      <c r="B20" s="16">
        <f>SUM(B12:B16)</f>
        <v>5461</v>
      </c>
      <c r="C20" s="15"/>
      <c r="D20" s="16">
        <f>SUM(D12:D18)</f>
        <v>985</v>
      </c>
      <c r="E20" s="15"/>
      <c r="F20" s="16">
        <f>SUM(F12:F18)</f>
        <v>6446</v>
      </c>
    </row>
    <row r="21" spans="2:6" ht="13.5" thickTop="1">
      <c r="B21" s="10"/>
      <c r="C21" s="8"/>
      <c r="D21" s="10"/>
      <c r="E21" s="8"/>
      <c r="F21" s="10"/>
    </row>
    <row r="22" spans="2:6" ht="12.75">
      <c r="B22" s="10"/>
      <c r="C22" s="8"/>
      <c r="D22" s="10"/>
      <c r="E22" s="8"/>
      <c r="F22" s="10"/>
    </row>
    <row r="23" ht="12.75">
      <c r="A23" s="2" t="s">
        <v>51</v>
      </c>
    </row>
    <row r="25" ht="12.75">
      <c r="A25" s="2" t="s">
        <v>96</v>
      </c>
    </row>
  </sheetData>
  <mergeCells count="4">
    <mergeCell ref="A1:H1"/>
    <mergeCell ref="A2:H2"/>
    <mergeCell ref="A3:H3"/>
    <mergeCell ref="A6:IV6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</cp:lastModifiedBy>
  <cp:lastPrinted>2005-04-07T07:18:00Z</cp:lastPrinted>
  <dcterms:created xsi:type="dcterms:W3CDTF">2004-06-17T12:22:14Z</dcterms:created>
  <dcterms:modified xsi:type="dcterms:W3CDTF">2005-04-07T07:55:24Z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